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6520" windowHeight="12260" tabRatio="292" activeTab="1"/>
  </bookViews>
  <sheets>
    <sheet name="Sensitivity Report" sheetId="1" r:id="rId1"/>
    <sheet name="LP model" sheetId="2" r:id="rId2"/>
    <sheet name="Sheet2" sheetId="3" r:id="rId3"/>
    <sheet name="Sheet3" sheetId="4" r:id="rId4"/>
  </sheets>
  <definedNames>
    <definedName name="sencount" hidden="1">2</definedName>
    <definedName name="solver_adj" localSheetId="1" hidden="1">'LP model'!$B$2:$B$4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'LP model'!$B$25:$D$25</definedName>
    <definedName name="solver_lin" localSheetId="1" hidden="1">1</definedName>
    <definedName name="solver_neg" localSheetId="1" hidden="1">1</definedName>
    <definedName name="solver_num" localSheetId="1" hidden="1">1</definedName>
    <definedName name="solver_nwt" localSheetId="1" hidden="1">1</definedName>
    <definedName name="solver_opt" localSheetId="1" hidden="1">'LP model'!$B$31</definedName>
    <definedName name="solver_pre" localSheetId="1" hidden="1">0.000001</definedName>
    <definedName name="solver_rel1" localSheetId="1" hidden="1">1</definedName>
    <definedName name="solver_rhs1" localSheetId="1" hidden="1">'LP model'!$B$28:$D$28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<sst xmlns="http://schemas.openxmlformats.org/spreadsheetml/2006/main" count="79" uniqueCount="61">
  <si>
    <t>Pad</t>
  </si>
  <si>
    <t>5Pads+SmallNotebook</t>
  </si>
  <si>
    <t>quantity produced</t>
  </si>
  <si>
    <t>sold at</t>
  </si>
  <si>
    <t>Small Notebook</t>
  </si>
  <si>
    <t>Large Notebook</t>
  </si>
  <si>
    <t>Paper machine time</t>
  </si>
  <si>
    <t>Supervisory time</t>
  </si>
  <si>
    <t>Packaging time</t>
  </si>
  <si>
    <t>Direct cost</t>
  </si>
  <si>
    <t>Products</t>
  </si>
  <si>
    <t>20Pads+LargeNotebook</t>
  </si>
  <si>
    <t>Individual items</t>
  </si>
  <si>
    <r>
      <t>Additional</t>
    </r>
    <r>
      <rPr>
        <sz val="10"/>
        <rFont val="Verdana"/>
        <family val="0"/>
      </rPr>
      <t xml:space="preserve"> (packaging) reqs</t>
    </r>
  </si>
  <si>
    <t>TOTAL times for each product</t>
  </si>
  <si>
    <t>total paper time</t>
  </si>
  <si>
    <t>total super time</t>
  </si>
  <si>
    <t>total pack time</t>
  </si>
  <si>
    <t>Max allowable times</t>
  </si>
  <si>
    <t>Net revenue = revenue-costs</t>
  </si>
  <si>
    <t>Microsoft Excel 10.0 Sensitivity Report</t>
  </si>
  <si>
    <t>Adjustable Cells</t>
  </si>
  <si>
    <t>Cell</t>
  </si>
  <si>
    <t>Name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</si>
  <si>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</si>
  <si>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</si>
  <si>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</si>
  <si>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</si>
  <si>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</si>
  <si>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</si>
  <si>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</si>
  <si>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</si>
  <si>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</si>
  <si>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Constraints</t>
  </si>
  <si>
    <t>Shadow</t>
  </si>
  <si>
    <t>Price</t>
  </si>
  <si>
    <t>Constraint</t>
  </si>
  <si>
    <t>R.H. Side</t>
  </si>
  <si>
    <t>$B$2</t>
  </si>
  <si>
    <t>Pad quantity produced</t>
  </si>
  <si>
    <t>$B$3</t>
  </si>
  <si>
    <t>5Pads+SmallNotebook quantity produced</t>
  </si>
  <si>
    <t>$B$4</t>
  </si>
  <si>
    <t>20Pads+LargeNotebook quantity produced</t>
  </si>
  <si>
    <t>$B$25</t>
  </si>
  <si>
    <t>$C$25</t>
  </si>
  <si>
    <t>$D$25</t>
  </si>
  <si>
    <t>Times used</t>
  </si>
  <si>
    <t>Worksheet: [CRAFTsolutionPS1.xls]LP model</t>
  </si>
  <si>
    <t>Report Created: 10/28/2003 1:26:18 PM</t>
  </si>
  <si>
    <t>Times used total paper time</t>
  </si>
  <si>
    <t>Times used total super time</t>
  </si>
  <si>
    <t>Times used total pack time</t>
  </si>
  <si>
    <t>ANSWERS</t>
  </si>
  <si>
    <t>3) marginal value of an extra unit of supervisory time is 2.  One more minute of</t>
  </si>
  <si>
    <t>supervisory time is worth 2 dollars to us.  It would raise our profit by 2 dollars.</t>
  </si>
  <si>
    <t>4) the company should not buy an extra paper machine.  The dual price is 0,</t>
  </si>
  <si>
    <t>reflecting the fact that the constraint is not tight.</t>
  </si>
  <si>
    <t xml:space="preserve">5) the reduced cost of -5.167 indicates that if we raised the price of the 5-pack </t>
  </si>
  <si>
    <t>more than 5.167, then it might become attractive to make some 5-packs.</t>
  </si>
  <si>
    <t>To know for sure, we would have to resolve the LP.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</si>
</sst>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0"/>
      <color indexed="1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1" xfId="0" applyNumberFormat="1" applyFill="1" applyBorder="1" applyAlignment="1">
      <alignment/>
    </xf>
    <xf numFmtId="0" fontId="0" fillId="0" borderId="2" xfId="0" applyNumberFormat="1" applyFill="1" applyBorder="1" applyAlignment="1">
      <alignment/>
    </xf>
    <xf numFmtId="0" fontId="0" fillId="2" borderId="0" xfId="0" applyFont="1" applyFill="1" applyAlignment="1">
      <alignment/>
    </xf>
    <xf numFmtId="164" fontId="0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F3" sqref="F3"/>
    </sheetView>
  </sheetViews>
  <sheetFormatPr defaultColWidth="11.00390625" defaultRowHeight="12.75"/>
  <cols>
    <col min="1" max="1" width="2.25390625" style="0" customWidth="1"/>
    <col min="2" max="2" width="6.125" style="0" bestFit="1" customWidth="1"/>
    <col min="3" max="3" width="34.875" style="0" bestFit="1" customWidth="1"/>
    <col min="4" max="4" width="6.00390625" style="0" bestFit="1" customWidth="1"/>
    <col min="5" max="5" width="12.75390625" style="0" bestFit="1" customWidth="1"/>
    <col min="6" max="7" width="12.00390625" style="0" bestFit="1" customWidth="1"/>
    <col min="8" max="8" width="8.875" style="0" customWidth="1"/>
  </cols>
  <sheetData>
    <row r="1" ht="12.75">
      <c r="A1" s="2" t="s">
        <v>20</v>
      </c>
    </row>
    <row r="2" ht="12.75">
      <c r="A2" s="2" t="s">
        <v>48</v>
      </c>
    </row>
    <row r="3" ht="12.75">
      <c r="A3" s="2" t="s">
        <v>49</v>
      </c>
    </row>
    <row r="6" ht="13.5" thickBot="1">
      <c r="A6" t="s">
        <v>21</v>
      </c>
    </row>
    <row r="7" spans="2:8" ht="12.75">
      <c r="B7" s="5"/>
      <c r="C7" s="5"/>
      <c r="D7" s="5" t="s">
        <v>24</v>
      </c>
      <c r="E7" s="5" t="s">
        <v>26</v>
      </c>
      <c r="F7" s="5" t="s">
        <v>28</v>
      </c>
      <c r="G7" s="5" t="s">
        <v>30</v>
      </c>
      <c r="H7" s="5" t="s">
        <v>30</v>
      </c>
    </row>
    <row r="8" spans="2:8" ht="13.5" thickBot="1">
      <c r="B8" s="6" t="s">
        <v>22</v>
      </c>
      <c r="C8" s="6" t="s">
        <v>23</v>
      </c>
      <c r="D8" s="6" t="s">
        <v>25</v>
      </c>
      <c r="E8" s="6" t="s">
        <v>27</v>
      </c>
      <c r="F8" s="6" t="s">
        <v>29</v>
      </c>
      <c r="G8" s="6" t="s">
        <v>31</v>
      </c>
      <c r="H8" s="6" t="s">
        <v>32</v>
      </c>
    </row>
    <row r="9" spans="2:8" ht="12.75">
      <c r="B9" s="3" t="s">
        <v>38</v>
      </c>
      <c r="C9" s="3" t="s">
        <v>39</v>
      </c>
      <c r="D9" s="7">
        <v>37.5</v>
      </c>
      <c r="E9" s="7">
        <v>0</v>
      </c>
      <c r="F9" s="3">
        <v>2.0000000000044458</v>
      </c>
      <c r="G9" s="3">
        <v>0.08888888889211827</v>
      </c>
      <c r="H9" s="3">
        <v>2.0000000000044458</v>
      </c>
    </row>
    <row r="10" spans="2:8" ht="12.75">
      <c r="B10" s="3" t="s">
        <v>40</v>
      </c>
      <c r="C10" s="3" t="s">
        <v>41</v>
      </c>
      <c r="D10" s="7">
        <v>0</v>
      </c>
      <c r="E10" s="7">
        <v>-5.166666665557627</v>
      </c>
      <c r="F10" s="3">
        <v>9.00000000115142</v>
      </c>
      <c r="G10" s="3">
        <v>5.166666665557627</v>
      </c>
      <c r="H10" s="3">
        <v>1E+30</v>
      </c>
    </row>
    <row r="11" spans="2:8" ht="13.5" thickBot="1">
      <c r="B11" s="4" t="s">
        <v>42</v>
      </c>
      <c r="C11" s="4" t="s">
        <v>43</v>
      </c>
      <c r="D11" s="8">
        <v>5</v>
      </c>
      <c r="E11" s="8">
        <v>0</v>
      </c>
      <c r="F11" s="4">
        <v>47.00000000005646</v>
      </c>
      <c r="G11" s="4">
        <v>1E+30</v>
      </c>
      <c r="H11" s="4">
        <v>2.0000000000677147</v>
      </c>
    </row>
    <row r="13" ht="13.5" thickBot="1">
      <c r="A13" t="s">
        <v>33</v>
      </c>
    </row>
    <row r="14" spans="2:8" ht="12.75">
      <c r="B14" s="5"/>
      <c r="C14" s="5"/>
      <c r="D14" s="5" t="s">
        <v>24</v>
      </c>
      <c r="E14" s="5" t="s">
        <v>34</v>
      </c>
      <c r="F14" s="5" t="s">
        <v>36</v>
      </c>
      <c r="G14" s="5" t="s">
        <v>30</v>
      </c>
      <c r="H14" s="5" t="s">
        <v>30</v>
      </c>
    </row>
    <row r="15" spans="2:8" ht="13.5" thickBot="1">
      <c r="B15" s="6" t="s">
        <v>22</v>
      </c>
      <c r="C15" s="6" t="s">
        <v>23</v>
      </c>
      <c r="D15" s="6" t="s">
        <v>25</v>
      </c>
      <c r="E15" s="6" t="s">
        <v>35</v>
      </c>
      <c r="F15" s="6" t="s">
        <v>37</v>
      </c>
      <c r="G15" s="6" t="s">
        <v>31</v>
      </c>
      <c r="H15" s="6" t="s">
        <v>32</v>
      </c>
    </row>
    <row r="16" spans="2:8" ht="12.75">
      <c r="B16" s="3" t="s">
        <v>44</v>
      </c>
      <c r="C16" s="3" t="s">
        <v>50</v>
      </c>
      <c r="D16" s="7">
        <v>152.5</v>
      </c>
      <c r="E16" s="7">
        <v>0</v>
      </c>
      <c r="F16" s="3">
        <v>165</v>
      </c>
      <c r="G16" s="3">
        <v>1E+30</v>
      </c>
      <c r="H16" s="3">
        <v>12.5</v>
      </c>
    </row>
    <row r="17" spans="2:8" ht="12.75">
      <c r="B17" s="3" t="s">
        <v>45</v>
      </c>
      <c r="C17" s="3" t="s">
        <v>51</v>
      </c>
      <c r="D17" s="7">
        <v>150</v>
      </c>
      <c r="E17" s="7">
        <v>2</v>
      </c>
      <c r="F17" s="3">
        <v>150</v>
      </c>
      <c r="G17" s="3">
        <v>12.5</v>
      </c>
      <c r="H17" s="3">
        <v>37.50000000008337</v>
      </c>
    </row>
    <row r="18" spans="2:8" ht="13.5" thickBot="1">
      <c r="B18" s="4" t="s">
        <v>46</v>
      </c>
      <c r="C18" s="4" t="s">
        <v>52</v>
      </c>
      <c r="D18" s="8">
        <v>15</v>
      </c>
      <c r="E18" s="8">
        <v>0.6666666666887735</v>
      </c>
      <c r="F18" s="4">
        <v>15</v>
      </c>
      <c r="G18" s="4">
        <v>5.000000000015852</v>
      </c>
      <c r="H18" s="4">
        <v>15.000000000010457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G24" sqref="G24"/>
    </sheetView>
  </sheetViews>
  <sheetFormatPr defaultColWidth="11.00390625" defaultRowHeight="12.75"/>
  <cols>
    <col min="1" max="1" width="25.125" style="0" customWidth="1"/>
    <col min="2" max="2" width="17.00390625" style="0" bestFit="1" customWidth="1"/>
    <col min="3" max="3" width="14.25390625" style="0" bestFit="1" customWidth="1"/>
    <col min="4" max="4" width="14.25390625" style="0" customWidth="1"/>
    <col min="5" max="5" width="13.25390625" style="0" bestFit="1" customWidth="1"/>
  </cols>
  <sheetData>
    <row r="1" spans="1:3" ht="12.75">
      <c r="A1" t="s">
        <v>10</v>
      </c>
      <c r="B1" s="9" t="s">
        <v>2</v>
      </c>
      <c r="C1" t="s">
        <v>3</v>
      </c>
    </row>
    <row r="2" spans="1:4" ht="12.75">
      <c r="A2" t="s">
        <v>0</v>
      </c>
      <c r="B2" s="9">
        <v>37.5</v>
      </c>
      <c r="C2" s="1">
        <v>3</v>
      </c>
      <c r="D2" s="1"/>
    </row>
    <row r="3" spans="1:4" ht="12.75">
      <c r="A3" t="s">
        <v>1</v>
      </c>
      <c r="B3" s="9">
        <v>0</v>
      </c>
      <c r="C3" s="1">
        <v>16</v>
      </c>
      <c r="D3" s="1"/>
    </row>
    <row r="4" spans="1:4" ht="12.75">
      <c r="A4" t="s">
        <v>11</v>
      </c>
      <c r="B4" s="9">
        <v>5</v>
      </c>
      <c r="C4" s="1">
        <v>70</v>
      </c>
      <c r="D4" s="1"/>
    </row>
    <row r="7" spans="1:5" ht="12.75">
      <c r="A7" t="s">
        <v>12</v>
      </c>
      <c r="B7" t="s">
        <v>6</v>
      </c>
      <c r="C7" t="s">
        <v>7</v>
      </c>
      <c r="E7" t="s">
        <v>9</v>
      </c>
    </row>
    <row r="8" spans="1:5" ht="12.75">
      <c r="A8" t="s">
        <v>0</v>
      </c>
      <c r="B8">
        <v>1</v>
      </c>
      <c r="C8">
        <v>1</v>
      </c>
      <c r="E8" s="1">
        <v>1</v>
      </c>
    </row>
    <row r="9" spans="1:5" ht="12.75">
      <c r="A9" t="s">
        <v>4</v>
      </c>
      <c r="B9">
        <v>2</v>
      </c>
      <c r="C9">
        <v>0.75</v>
      </c>
      <c r="E9" s="1">
        <v>2</v>
      </c>
    </row>
    <row r="10" spans="1:5" ht="12.75">
      <c r="A10" t="s">
        <v>5</v>
      </c>
      <c r="B10">
        <v>3</v>
      </c>
      <c r="C10">
        <v>0.5</v>
      </c>
      <c r="E10" s="1">
        <v>3</v>
      </c>
    </row>
    <row r="13" spans="1:4" ht="12.75">
      <c r="A13" s="2" t="s">
        <v>13</v>
      </c>
      <c r="B13" t="s">
        <v>6</v>
      </c>
      <c r="C13" t="s">
        <v>7</v>
      </c>
      <c r="D13" t="s">
        <v>8</v>
      </c>
    </row>
    <row r="14" spans="1:4" ht="12.75">
      <c r="A14" t="s">
        <v>0</v>
      </c>
      <c r="B14">
        <v>0</v>
      </c>
      <c r="C14">
        <v>0</v>
      </c>
      <c r="D14">
        <v>0</v>
      </c>
    </row>
    <row r="15" spans="1:4" ht="12.75">
      <c r="A15" t="s">
        <v>1</v>
      </c>
      <c r="B15">
        <v>0</v>
      </c>
      <c r="C15">
        <v>1</v>
      </c>
      <c r="D15">
        <v>1</v>
      </c>
    </row>
    <row r="16" spans="1:4" ht="12.75">
      <c r="A16" t="s">
        <v>11</v>
      </c>
      <c r="B16">
        <v>0</v>
      </c>
      <c r="C16">
        <v>2</v>
      </c>
      <c r="D16">
        <v>3</v>
      </c>
    </row>
    <row r="19" ht="12.75">
      <c r="A19" t="s">
        <v>14</v>
      </c>
    </row>
    <row r="20" spans="1:4" ht="12.75">
      <c r="A20" t="s">
        <v>0</v>
      </c>
      <c r="B20">
        <f>B8</f>
        <v>1</v>
      </c>
      <c r="C20">
        <f>C8</f>
        <v>1</v>
      </c>
      <c r="D20">
        <f>0</f>
        <v>0</v>
      </c>
    </row>
    <row r="21" spans="1:4" ht="12.75">
      <c r="A21" t="s">
        <v>1</v>
      </c>
      <c r="B21">
        <f>5*B8+1*B9</f>
        <v>7</v>
      </c>
      <c r="C21">
        <f>5*C8+1*C9+C15</f>
        <v>6.75</v>
      </c>
      <c r="D21">
        <f>D15</f>
        <v>1</v>
      </c>
    </row>
    <row r="22" spans="1:4" ht="12.75">
      <c r="A22" t="s">
        <v>11</v>
      </c>
      <c r="B22">
        <f>20*B8+1*B10</f>
        <v>23</v>
      </c>
      <c r="C22">
        <f>20*C8+1*C10+C16</f>
        <v>22.5</v>
      </c>
      <c r="D22">
        <f>D16</f>
        <v>3</v>
      </c>
    </row>
    <row r="24" spans="2:4" ht="12.75">
      <c r="B24" t="s">
        <v>15</v>
      </c>
      <c r="C24" t="s">
        <v>16</v>
      </c>
      <c r="D24" t="s">
        <v>17</v>
      </c>
    </row>
    <row r="25" spans="1:4" ht="12.75">
      <c r="A25" t="s">
        <v>47</v>
      </c>
      <c r="B25">
        <f>SUMPRODUCT($B$2:$B$4,B20:B22)</f>
        <v>152.5</v>
      </c>
      <c r="C25">
        <f>SUMPRODUCT($B$2:$B$4,C20:C22)</f>
        <v>150</v>
      </c>
      <c r="D25">
        <f>SUMPRODUCT($B$2:$B$4,D20:D22)</f>
        <v>15</v>
      </c>
    </row>
    <row r="28" spans="1:4" ht="12.75">
      <c r="A28" t="s">
        <v>18</v>
      </c>
      <c r="B28">
        <v>165</v>
      </c>
      <c r="C28">
        <v>150</v>
      </c>
      <c r="D28">
        <v>15</v>
      </c>
    </row>
    <row r="31" spans="1:2" ht="12.75">
      <c r="A31" s="9" t="s">
        <v>19</v>
      </c>
      <c r="B31" s="10">
        <f>SUMPRODUCT(B2:B4,C2:C4)-(B2*E8+B3*(5*E8+E9)+B4*(20*E8+E10))</f>
        <v>310</v>
      </c>
    </row>
    <row r="34" ht="12.75">
      <c r="A34" t="s">
        <v>53</v>
      </c>
    </row>
    <row r="36" ht="12.75">
      <c r="A36" t="s">
        <v>54</v>
      </c>
    </row>
    <row r="37" ht="12.75">
      <c r="A37" t="s">
        <v>55</v>
      </c>
    </row>
    <row r="39" ht="12.75">
      <c r="A39" t="s">
        <v>56</v>
      </c>
    </row>
    <row r="40" ht="12.75">
      <c r="A40" t="s">
        <v>57</v>
      </c>
    </row>
    <row r="42" ht="12.75">
      <c r="A42" t="s">
        <v>58</v>
      </c>
    </row>
    <row r="43" ht="12.75">
      <c r="A43" t="s">
        <v>59</v>
      </c>
    </row>
    <row r="44" ht="12.75">
      <c r="A44" t="s">
        <v>60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Vector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Craft</dc:creator>
  <cp:keywords/>
  <dc:description/>
  <cp:lastModifiedBy>David Craft</cp:lastModifiedBy>
  <dcterms:created xsi:type="dcterms:W3CDTF">2003-10-28T17:23:49Z</dcterms:created>
  <cp:category/>
  <cp:version/>
  <cp:contentType/>
  <cp:contentStatus/>
</cp:coreProperties>
</file>