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50" windowHeight="8835" activeTab="0"/>
  </bookViews>
  <sheets>
    <sheet name="Sheet1" sheetId="1" r:id="rId1"/>
    <sheet name="Sheet2" sheetId="2" r:id="rId2"/>
    <sheet name="Sheet3" sheetId="3" r:id="rId3"/>
  </sheets>
  <definedNames>
    <definedName name="Capacities">'Sheet1'!$G$2:$M$13</definedName>
    <definedName name="Costs">'Sheet1'!$A$2:$F$13</definedName>
    <definedName name="Flows">'Sheet1'!$A$14:$G$28</definedName>
    <definedName name="IncurredCost">'Sheet1'!$H$14:$M$28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'Sheet1'!$E$17:$E$19</definedName>
    <definedName name="solver_lhs2" localSheetId="0" hidden="1">'Sheet1'!$E$23:$E$24</definedName>
    <definedName name="solver_lhs3" localSheetId="0" hidden="1">'Sheet1'!$C$28:$D$28</definedName>
    <definedName name="solver_lhs4" localSheetId="0" hidden="1">'Sheet1'!$C$17:$D$19</definedName>
    <definedName name="solver_lhs5" localSheetId="0" hidden="1">'Sheet1'!$C$23:$D$24</definedName>
    <definedName name="solver_lhs6" localSheetId="0" hidden="1">'Sheet1'!#REF!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2</definedName>
    <definedName name="solver_rel4" localSheetId="0" hidden="1">1</definedName>
    <definedName name="solver_rel5" localSheetId="0" hidden="1">1</definedName>
    <definedName name="solver_rel6" localSheetId="0" hidden="1">2</definedName>
    <definedName name="solver_rhs1" localSheetId="0" hidden="1">'Sheet1'!$F$17:$F$19</definedName>
    <definedName name="solver_rhs2" localSheetId="0" hidden="1">'Sheet1'!$F$23:$F$24</definedName>
    <definedName name="solver_rhs3" localSheetId="0" hidden="1">0</definedName>
    <definedName name="solver_rhs4" localSheetId="0" hidden="1">'Sheet1'!$K$6:$L$8</definedName>
    <definedName name="solver_rhs5" localSheetId="0" hidden="1">'Sheet1'!$K$11:$L$12</definedName>
    <definedName name="solver_rhs6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<sst xmlns="http://schemas.openxmlformats.org/spreadsheetml/2006/main" count="78" uniqueCount="25">
  <si>
    <t>Unit Shipping Costs</t>
  </si>
  <si>
    <t>Transportation Costs ($ 000/Ton)</t>
  </si>
  <si>
    <t>Plant 1</t>
  </si>
  <si>
    <t>Plant 2</t>
  </si>
  <si>
    <t>Plant 3</t>
  </si>
  <si>
    <t>Plant to DC</t>
  </si>
  <si>
    <t>DC 1</t>
  </si>
  <si>
    <t>DC 2</t>
  </si>
  <si>
    <t>Customer 1</t>
  </si>
  <si>
    <t>Customer 2</t>
  </si>
  <si>
    <t>DC to Customer</t>
  </si>
  <si>
    <t>Shipments</t>
  </si>
  <si>
    <t>Total Out</t>
  </si>
  <si>
    <t>Total In</t>
  </si>
  <si>
    <t>Supply</t>
  </si>
  <si>
    <t>Demand</t>
  </si>
  <si>
    <t>Net Flow</t>
  </si>
  <si>
    <t>Arc Capacities</t>
  </si>
  <si>
    <t>Total Shipping Cost</t>
  </si>
  <si>
    <t>Minimum Cost Network Flow Problem</t>
  </si>
  <si>
    <t>Transportation Capacities</t>
  </si>
  <si>
    <t>Capacities</t>
  </si>
  <si>
    <t>Flows</t>
  </si>
  <si>
    <t>Costs</t>
  </si>
  <si>
    <t>Payments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</si>
</sst>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4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Alignment="1">
      <alignment/>
    </xf>
    <xf numFmtId="166" fontId="0" fillId="2" borderId="0" xfId="17" applyNumberForma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164" fontId="0" fillId="3" borderId="1" xfId="17" applyNumberFormat="1" applyFont="1" applyFill="1" applyBorder="1" applyAlignment="1">
      <alignment/>
    </xf>
    <xf numFmtId="164" fontId="0" fillId="3" borderId="2" xfId="17" applyNumberFormat="1" applyFont="1" applyFill="1" applyBorder="1" applyAlignment="1">
      <alignment/>
    </xf>
    <xf numFmtId="164" fontId="0" fillId="3" borderId="3" xfId="17" applyNumberFormat="1" applyFont="1" applyFill="1" applyBorder="1" applyAlignment="1">
      <alignment/>
    </xf>
    <xf numFmtId="164" fontId="0" fillId="3" borderId="4" xfId="17" applyNumberFormat="1" applyFont="1" applyFill="1" applyBorder="1" applyAlignment="1">
      <alignment/>
    </xf>
    <xf numFmtId="164" fontId="0" fillId="3" borderId="5" xfId="17" applyNumberFormat="1" applyFont="1" applyFill="1" applyBorder="1" applyAlignment="1">
      <alignment/>
    </xf>
    <xf numFmtId="164" fontId="0" fillId="3" borderId="6" xfId="17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165" fontId="0" fillId="4" borderId="1" xfId="15" applyNumberFormat="1" applyFont="1" applyFill="1" applyBorder="1" applyAlignment="1">
      <alignment/>
    </xf>
    <xf numFmtId="165" fontId="0" fillId="4" borderId="2" xfId="15" applyNumberFormat="1" applyFont="1" applyFill="1" applyBorder="1" applyAlignment="1">
      <alignment/>
    </xf>
    <xf numFmtId="165" fontId="0" fillId="4" borderId="0" xfId="15" applyNumberFormat="1" applyFill="1" applyAlignment="1">
      <alignment/>
    </xf>
    <xf numFmtId="0" fontId="0" fillId="4" borderId="0" xfId="0" applyFont="1" applyFill="1" applyBorder="1" applyAlignment="1">
      <alignment/>
    </xf>
    <xf numFmtId="165" fontId="3" fillId="4" borderId="0" xfId="15" applyNumberFormat="1" applyFont="1" applyFill="1" applyBorder="1" applyAlignment="1">
      <alignment/>
    </xf>
    <xf numFmtId="165" fontId="0" fillId="4" borderId="3" xfId="15" applyNumberFormat="1" applyFont="1" applyFill="1" applyBorder="1" applyAlignment="1">
      <alignment/>
    </xf>
    <xf numFmtId="165" fontId="0" fillId="4" borderId="4" xfId="15" applyNumberFormat="1" applyFont="1" applyFill="1" applyBorder="1" applyAlignment="1">
      <alignment/>
    </xf>
    <xf numFmtId="165" fontId="0" fillId="4" borderId="5" xfId="15" applyNumberFormat="1" applyFont="1" applyFill="1" applyBorder="1" applyAlignment="1">
      <alignment/>
    </xf>
    <xf numFmtId="165" fontId="0" fillId="4" borderId="6" xfId="15" applyNumberFormat="1" applyFont="1" applyFill="1" applyBorder="1" applyAlignment="1">
      <alignment/>
    </xf>
    <xf numFmtId="0" fontId="0" fillId="4" borderId="0" xfId="0" applyFill="1" applyBorder="1" applyAlignment="1">
      <alignment/>
    </xf>
    <xf numFmtId="165" fontId="0" fillId="4" borderId="0" xfId="15" applyNumberFormat="1" applyFill="1" applyBorder="1" applyAlignment="1">
      <alignment/>
    </xf>
    <xf numFmtId="0" fontId="2" fillId="4" borderId="0" xfId="0" applyFont="1" applyFill="1" applyAlignment="1">
      <alignment horizontal="center"/>
    </xf>
    <xf numFmtId="165" fontId="0" fillId="4" borderId="0" xfId="0" applyNumberFormat="1" applyFill="1" applyBorder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wrapText="1"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0" fillId="5" borderId="0" xfId="0" applyFill="1" applyBorder="1" applyAlignment="1">
      <alignment horizontal="center"/>
    </xf>
    <xf numFmtId="0" fontId="2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/>
    </xf>
    <xf numFmtId="164" fontId="3" fillId="5" borderId="0" xfId="17" applyNumberFormat="1" applyFont="1" applyFill="1" applyBorder="1" applyAlignment="1">
      <alignment/>
    </xf>
    <xf numFmtId="0" fontId="0" fillId="5" borderId="0" xfId="0" applyFill="1" applyAlignment="1">
      <alignment horizontal="right"/>
    </xf>
    <xf numFmtId="0" fontId="0" fillId="5" borderId="1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0" fillId="6" borderId="0" xfId="0" applyFill="1" applyBorder="1" applyAlignment="1">
      <alignment horizontal="center"/>
    </xf>
    <xf numFmtId="0" fontId="2" fillId="6" borderId="0" xfId="0" applyFont="1" applyFill="1" applyBorder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0" fillId="6" borderId="0" xfId="0" applyFill="1" applyAlignment="1">
      <alignment horizontal="center"/>
    </xf>
    <xf numFmtId="165" fontId="3" fillId="6" borderId="0" xfId="15" applyNumberFormat="1" applyFont="1" applyFill="1" applyBorder="1" applyAlignment="1">
      <alignment/>
    </xf>
    <xf numFmtId="0" fontId="0" fillId="6" borderId="0" xfId="0" applyFill="1" applyBorder="1" applyAlignment="1">
      <alignment horizontal="right"/>
    </xf>
    <xf numFmtId="166" fontId="0" fillId="6" borderId="0" xfId="17" applyNumberFormat="1" applyFill="1" applyAlignment="1">
      <alignment horizontal="right"/>
    </xf>
    <xf numFmtId="166" fontId="0" fillId="6" borderId="1" xfId="17" applyNumberFormat="1" applyFill="1" applyBorder="1" applyAlignment="1">
      <alignment/>
    </xf>
    <xf numFmtId="166" fontId="0" fillId="6" borderId="2" xfId="17" applyNumberFormat="1" applyFill="1" applyBorder="1" applyAlignment="1">
      <alignment/>
    </xf>
    <xf numFmtId="166" fontId="0" fillId="6" borderId="0" xfId="17" applyNumberFormat="1" applyFill="1" applyAlignment="1">
      <alignment/>
    </xf>
    <xf numFmtId="166" fontId="0" fillId="6" borderId="3" xfId="17" applyNumberFormat="1" applyFill="1" applyBorder="1" applyAlignment="1">
      <alignment/>
    </xf>
    <xf numFmtId="166" fontId="0" fillId="6" borderId="4" xfId="17" applyNumberFormat="1" applyFill="1" applyBorder="1" applyAlignment="1">
      <alignment/>
    </xf>
    <xf numFmtId="166" fontId="0" fillId="6" borderId="5" xfId="17" applyNumberFormat="1" applyFill="1" applyBorder="1" applyAlignment="1">
      <alignment/>
    </xf>
    <xf numFmtId="166" fontId="0" fillId="6" borderId="6" xfId="17" applyNumberFormat="1" applyFill="1" applyBorder="1" applyAlignment="1">
      <alignment/>
    </xf>
    <xf numFmtId="165" fontId="0" fillId="6" borderId="0" xfId="15" applyNumberFormat="1" applyFill="1" applyBorder="1" applyAlignment="1">
      <alignment/>
    </xf>
    <xf numFmtId="166" fontId="2" fillId="6" borderId="0" xfId="17" applyNumberFormat="1" applyFont="1" applyFill="1" applyAlignment="1">
      <alignment horizontal="center" wrapText="1"/>
    </xf>
    <xf numFmtId="0" fontId="0" fillId="6" borderId="0" xfId="0" applyFill="1" applyAlignment="1">
      <alignment horizontal="right"/>
    </xf>
    <xf numFmtId="166" fontId="0" fillId="6" borderId="7" xfId="17" applyNumberFormat="1" applyFill="1" applyBorder="1" applyAlignment="1">
      <alignment/>
    </xf>
    <xf numFmtId="0" fontId="4" fillId="3" borderId="0" xfId="0" applyFont="1" applyFill="1" applyBorder="1" applyAlignment="1">
      <alignment horizontal="center" wrapText="1"/>
    </xf>
    <xf numFmtId="0" fontId="5" fillId="5" borderId="0" xfId="20" applyFill="1" applyBorder="1" applyAlignment="1">
      <alignment horizontal="right"/>
    </xf>
    <xf numFmtId="0" fontId="5" fillId="4" borderId="0" xfId="20" applyFill="1" applyBorder="1" applyAlignment="1">
      <alignment horizontal="right"/>
    </xf>
    <xf numFmtId="0" fontId="5" fillId="6" borderId="0" xfId="20" applyFill="1" applyBorder="1" applyAlignment="1">
      <alignment horizontal="right"/>
    </xf>
    <xf numFmtId="0" fontId="5" fillId="3" borderId="0" xfId="20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200" zoomScaleNormal="200" workbookViewId="0" topLeftCell="A1">
      <selection activeCell="A1" sqref="A1:H1"/>
    </sheetView>
  </sheetViews>
  <sheetFormatPr defaultColWidth="9.140625" defaultRowHeight="12.75"/>
  <cols>
    <col min="1" max="2" width="10.57421875" style="1" customWidth="1"/>
    <col min="3" max="3" width="12.00390625" style="1" customWidth="1"/>
    <col min="4" max="4" width="10.57421875" style="1" bestFit="1" customWidth="1"/>
    <col min="5" max="5" width="11.140625" style="1" customWidth="1"/>
    <col min="6" max="6" width="9.421875" style="1" customWidth="1"/>
    <col min="7" max="7" width="1.57421875" style="1" customWidth="1"/>
    <col min="8" max="8" width="0.85546875" style="1" customWidth="1"/>
    <col min="9" max="9" width="8.8515625" style="1" customWidth="1"/>
    <col min="10" max="10" width="11.421875" style="1" customWidth="1"/>
    <col min="11" max="16384" width="9.140625" style="1" customWidth="1"/>
  </cols>
  <sheetData>
    <row r="1" spans="1:8" ht="18">
      <c r="A1" s="78" t="s">
        <v>19</v>
      </c>
      <c r="B1" s="78"/>
      <c r="C1" s="78"/>
      <c r="D1" s="78"/>
      <c r="E1" s="78"/>
      <c r="F1" s="78"/>
      <c r="G1" s="78"/>
      <c r="H1" s="78"/>
    </row>
    <row r="2" spans="1:13" ht="4.5" customHeight="1">
      <c r="A2" s="3"/>
      <c r="B2" s="3"/>
      <c r="C2" s="3"/>
      <c r="D2" s="3"/>
      <c r="E2" s="3"/>
      <c r="F2" s="3"/>
      <c r="G2" s="36"/>
      <c r="H2" s="36"/>
      <c r="I2" s="37"/>
      <c r="J2" s="36"/>
      <c r="K2" s="36"/>
      <c r="L2" s="36"/>
      <c r="M2" s="38"/>
    </row>
    <row r="3" spans="1:13" ht="12.75">
      <c r="A3" s="4" t="s">
        <v>0</v>
      </c>
      <c r="B3" s="3"/>
      <c r="C3" s="3"/>
      <c r="D3" s="3"/>
      <c r="E3" s="3"/>
      <c r="F3" s="3"/>
      <c r="G3" s="36"/>
      <c r="H3" s="36"/>
      <c r="I3" s="39" t="s">
        <v>17</v>
      </c>
      <c r="J3" s="36"/>
      <c r="K3" s="36"/>
      <c r="L3" s="36"/>
      <c r="M3" s="36"/>
    </row>
    <row r="4" spans="1:13" ht="12.75">
      <c r="A4" s="79" t="s">
        <v>1</v>
      </c>
      <c r="B4" s="79"/>
      <c r="C4" s="79"/>
      <c r="D4" s="79"/>
      <c r="E4" s="79"/>
      <c r="F4" s="4"/>
      <c r="G4" s="39"/>
      <c r="H4" s="39"/>
      <c r="I4" s="80" t="s">
        <v>20</v>
      </c>
      <c r="J4" s="80"/>
      <c r="K4" s="80"/>
      <c r="L4" s="80"/>
      <c r="M4" s="40"/>
    </row>
    <row r="5" spans="1:13" ht="25.5">
      <c r="A5" s="3"/>
      <c r="B5" s="5" t="s">
        <v>5</v>
      </c>
      <c r="C5" s="6" t="s">
        <v>6</v>
      </c>
      <c r="D5" s="6" t="s">
        <v>7</v>
      </c>
      <c r="E5" s="3"/>
      <c r="F5" s="73" t="s">
        <v>23</v>
      </c>
      <c r="G5" s="41"/>
      <c r="H5" s="41"/>
      <c r="I5" s="36"/>
      <c r="J5" s="42" t="s">
        <v>5</v>
      </c>
      <c r="K5" s="43" t="s">
        <v>6</v>
      </c>
      <c r="L5" s="43" t="s">
        <v>7</v>
      </c>
      <c r="M5" s="36"/>
    </row>
    <row r="6" spans="1:13" ht="12.75">
      <c r="A6" s="3"/>
      <c r="B6" s="7" t="s">
        <v>2</v>
      </c>
      <c r="C6" s="8">
        <v>5</v>
      </c>
      <c r="D6" s="9">
        <v>5</v>
      </c>
      <c r="E6" s="3"/>
      <c r="F6" s="74" t="s">
        <v>21</v>
      </c>
      <c r="G6" s="44"/>
      <c r="H6" s="44"/>
      <c r="I6" s="77" t="s">
        <v>23</v>
      </c>
      <c r="J6" s="45" t="s">
        <v>2</v>
      </c>
      <c r="K6" s="46">
        <v>200</v>
      </c>
      <c r="L6" s="47">
        <v>200</v>
      </c>
      <c r="M6" s="36"/>
    </row>
    <row r="7" spans="1:13" ht="12.75">
      <c r="A7" s="3"/>
      <c r="B7" s="7" t="s">
        <v>3</v>
      </c>
      <c r="C7" s="10">
        <v>1</v>
      </c>
      <c r="D7" s="11">
        <v>1</v>
      </c>
      <c r="E7" s="3"/>
      <c r="F7" s="75" t="s">
        <v>22</v>
      </c>
      <c r="G7" s="44"/>
      <c r="H7" s="44"/>
      <c r="I7" s="75" t="s">
        <v>22</v>
      </c>
      <c r="J7" s="45" t="s">
        <v>3</v>
      </c>
      <c r="K7" s="48">
        <v>200</v>
      </c>
      <c r="L7" s="49">
        <v>200</v>
      </c>
      <c r="M7" s="36"/>
    </row>
    <row r="8" spans="1:13" ht="12.75">
      <c r="A8" s="3"/>
      <c r="B8" s="7" t="s">
        <v>4</v>
      </c>
      <c r="C8" s="12">
        <v>1</v>
      </c>
      <c r="D8" s="13">
        <v>0.5</v>
      </c>
      <c r="E8" s="3"/>
      <c r="F8" s="76" t="s">
        <v>24</v>
      </c>
      <c r="G8" s="44"/>
      <c r="H8" s="52"/>
      <c r="I8" s="76" t="s">
        <v>24</v>
      </c>
      <c r="J8" s="45" t="s">
        <v>4</v>
      </c>
      <c r="K8" s="50">
        <v>200</v>
      </c>
      <c r="L8" s="51">
        <v>200</v>
      </c>
      <c r="M8" s="36"/>
    </row>
    <row r="9" spans="1:13" ht="9.75" customHeight="1">
      <c r="A9" s="3"/>
      <c r="B9" s="3"/>
      <c r="C9" s="3"/>
      <c r="D9" s="3"/>
      <c r="E9" s="3"/>
      <c r="F9" s="14"/>
      <c r="G9" s="52"/>
      <c r="H9" s="36"/>
      <c r="I9" s="36"/>
      <c r="J9" s="36"/>
      <c r="K9" s="36"/>
      <c r="L9" s="36"/>
      <c r="M9" s="36"/>
    </row>
    <row r="10" spans="1:13" ht="30.75" customHeight="1">
      <c r="A10" s="3"/>
      <c r="B10" s="5" t="s">
        <v>10</v>
      </c>
      <c r="C10" s="6" t="s">
        <v>6</v>
      </c>
      <c r="D10" s="6" t="s">
        <v>7</v>
      </c>
      <c r="E10" s="3"/>
      <c r="F10" s="3"/>
      <c r="G10" s="36"/>
      <c r="H10" s="36"/>
      <c r="I10" s="36"/>
      <c r="J10" s="42" t="s">
        <v>10</v>
      </c>
      <c r="K10" s="43" t="s">
        <v>6</v>
      </c>
      <c r="L10" s="43" t="s">
        <v>7</v>
      </c>
      <c r="M10" s="36"/>
    </row>
    <row r="11" spans="1:13" ht="12.75">
      <c r="A11" s="3"/>
      <c r="B11" s="7" t="s">
        <v>8</v>
      </c>
      <c r="C11" s="8">
        <v>2</v>
      </c>
      <c r="D11" s="9">
        <v>2</v>
      </c>
      <c r="E11" s="3"/>
      <c r="F11" s="3"/>
      <c r="G11" s="36"/>
      <c r="H11" s="36"/>
      <c r="I11" s="36"/>
      <c r="J11" s="45" t="s">
        <v>8</v>
      </c>
      <c r="K11" s="46">
        <v>200</v>
      </c>
      <c r="L11" s="47">
        <v>200</v>
      </c>
      <c r="M11" s="36"/>
    </row>
    <row r="12" spans="1:13" ht="12.75">
      <c r="A12" s="3"/>
      <c r="B12" s="7" t="s">
        <v>9</v>
      </c>
      <c r="C12" s="12">
        <v>12</v>
      </c>
      <c r="D12" s="13">
        <v>12</v>
      </c>
      <c r="E12" s="3"/>
      <c r="F12" s="3"/>
      <c r="G12" s="36"/>
      <c r="H12" s="36"/>
      <c r="I12" s="36"/>
      <c r="J12" s="45" t="s">
        <v>9</v>
      </c>
      <c r="K12" s="50">
        <v>200</v>
      </c>
      <c r="L12" s="51">
        <v>200</v>
      </c>
      <c r="M12" s="52"/>
    </row>
    <row r="13" spans="1:13" ht="12.75" customHeight="1">
      <c r="A13" s="3"/>
      <c r="B13" s="3"/>
      <c r="C13" s="3"/>
      <c r="D13" s="3"/>
      <c r="E13" s="3"/>
      <c r="F13" s="3"/>
      <c r="G13" s="36"/>
      <c r="H13" s="36"/>
      <c r="I13" s="36"/>
      <c r="J13" s="36"/>
      <c r="K13" s="36"/>
      <c r="L13" s="36"/>
      <c r="M13" s="52"/>
    </row>
    <row r="14" spans="1:13" ht="12.75">
      <c r="A14" s="15" t="s">
        <v>11</v>
      </c>
      <c r="B14" s="16"/>
      <c r="C14" s="16"/>
      <c r="D14" s="16"/>
      <c r="E14" s="16"/>
      <c r="F14" s="16"/>
      <c r="G14" s="16"/>
      <c r="H14" s="53"/>
      <c r="I14" s="54" t="s">
        <v>24</v>
      </c>
      <c r="J14" s="53"/>
      <c r="K14" s="53"/>
      <c r="L14" s="53"/>
      <c r="M14" s="53"/>
    </row>
    <row r="15" spans="1:13" ht="12.75">
      <c r="A15" s="16"/>
      <c r="B15" s="16"/>
      <c r="C15" s="16"/>
      <c r="D15" s="16"/>
      <c r="E15" s="16"/>
      <c r="F15" s="16"/>
      <c r="G15" s="16"/>
      <c r="H15" s="53"/>
      <c r="I15" s="53"/>
      <c r="J15" s="53"/>
      <c r="K15" s="53"/>
      <c r="L15" s="53"/>
      <c r="M15" s="53"/>
    </row>
    <row r="16" spans="1:13" ht="26.25" customHeight="1">
      <c r="A16" s="17"/>
      <c r="B16" s="17" t="s">
        <v>5</v>
      </c>
      <c r="C16" s="18" t="s">
        <v>6</v>
      </c>
      <c r="D16" s="18" t="s">
        <v>7</v>
      </c>
      <c r="E16" s="16" t="s">
        <v>12</v>
      </c>
      <c r="F16" s="19" t="s">
        <v>14</v>
      </c>
      <c r="G16" s="20"/>
      <c r="H16" s="55"/>
      <c r="I16" s="56"/>
      <c r="J16" s="57" t="s">
        <v>5</v>
      </c>
      <c r="K16" s="58" t="s">
        <v>6</v>
      </c>
      <c r="L16" s="58" t="s">
        <v>7</v>
      </c>
      <c r="M16" s="53" t="s">
        <v>12</v>
      </c>
    </row>
    <row r="17" spans="1:13" ht="12.75">
      <c r="A17" s="21"/>
      <c r="B17" s="22" t="s">
        <v>2</v>
      </c>
      <c r="C17" s="23">
        <v>0</v>
      </c>
      <c r="D17" s="24">
        <v>0</v>
      </c>
      <c r="E17" s="25">
        <f>SUM(C17:D17)</f>
        <v>0</v>
      </c>
      <c r="F17" s="26">
        <v>200</v>
      </c>
      <c r="G17" s="27"/>
      <c r="H17" s="59"/>
      <c r="I17" s="60"/>
      <c r="J17" s="61" t="s">
        <v>2</v>
      </c>
      <c r="K17" s="62">
        <f aca="true" t="shared" si="0" ref="K17:L19">C17*C6</f>
        <v>0</v>
      </c>
      <c r="L17" s="63">
        <f t="shared" si="0"/>
        <v>0</v>
      </c>
      <c r="M17" s="64">
        <f>SUM(K17:L17)</f>
        <v>0</v>
      </c>
    </row>
    <row r="18" spans="1:13" ht="12.75">
      <c r="A18" s="21"/>
      <c r="B18" s="22" t="s">
        <v>3</v>
      </c>
      <c r="C18" s="28">
        <v>0</v>
      </c>
      <c r="D18" s="29">
        <v>0</v>
      </c>
      <c r="E18" s="25">
        <f>SUM(C18:D18)</f>
        <v>0</v>
      </c>
      <c r="F18" s="26">
        <v>300</v>
      </c>
      <c r="G18" s="27"/>
      <c r="H18" s="59"/>
      <c r="I18" s="77" t="s">
        <v>23</v>
      </c>
      <c r="J18" s="61" t="s">
        <v>3</v>
      </c>
      <c r="K18" s="65">
        <f t="shared" si="0"/>
        <v>0</v>
      </c>
      <c r="L18" s="66">
        <f t="shared" si="0"/>
        <v>0</v>
      </c>
      <c r="M18" s="64">
        <f>SUM(K18:L18)</f>
        <v>0</v>
      </c>
    </row>
    <row r="19" spans="1:13" ht="12.75">
      <c r="A19" s="21"/>
      <c r="B19" s="22" t="s">
        <v>4</v>
      </c>
      <c r="C19" s="30">
        <v>0</v>
      </c>
      <c r="D19" s="31">
        <v>0</v>
      </c>
      <c r="E19" s="25">
        <f>SUM(C19:D19)</f>
        <v>0</v>
      </c>
      <c r="F19" s="26">
        <v>100</v>
      </c>
      <c r="G19" s="27"/>
      <c r="H19" s="59"/>
      <c r="I19" s="74" t="s">
        <v>21</v>
      </c>
      <c r="J19" s="61" t="s">
        <v>4</v>
      </c>
      <c r="K19" s="67">
        <f t="shared" si="0"/>
        <v>0</v>
      </c>
      <c r="L19" s="68">
        <f t="shared" si="0"/>
        <v>0</v>
      </c>
      <c r="M19" s="64">
        <f>SUM(K19:L19)</f>
        <v>0</v>
      </c>
    </row>
    <row r="20" spans="1:13" ht="12.75">
      <c r="A20" s="16"/>
      <c r="B20" s="16" t="s">
        <v>13</v>
      </c>
      <c r="C20" s="25">
        <f>SUM(C17:C19)</f>
        <v>0</v>
      </c>
      <c r="D20" s="25">
        <f>SUM(D17:D19)</f>
        <v>0</v>
      </c>
      <c r="E20" s="25"/>
      <c r="F20" s="32"/>
      <c r="G20" s="33"/>
      <c r="H20" s="69"/>
      <c r="I20" s="75" t="s">
        <v>22</v>
      </c>
      <c r="J20" s="64" t="s">
        <v>13</v>
      </c>
      <c r="K20" s="64">
        <f>SUM(K17:K19)</f>
        <v>0</v>
      </c>
      <c r="L20" s="64">
        <f>SUM(L17:L19)</f>
        <v>0</v>
      </c>
      <c r="M20" s="64">
        <f>SUM(M17:M19)</f>
        <v>0</v>
      </c>
    </row>
    <row r="21" spans="1:13" ht="12.75">
      <c r="A21" s="77" t="s">
        <v>23</v>
      </c>
      <c r="B21" s="16"/>
      <c r="C21" s="16"/>
      <c r="D21" s="16"/>
      <c r="E21" s="16"/>
      <c r="F21" s="16"/>
      <c r="G21" s="16"/>
      <c r="H21" s="53"/>
      <c r="I21" s="76"/>
      <c r="J21" s="53"/>
      <c r="K21" s="53"/>
      <c r="L21" s="53"/>
      <c r="M21" s="53"/>
    </row>
    <row r="22" spans="1:13" ht="35.25" customHeight="1">
      <c r="A22" s="74" t="s">
        <v>21</v>
      </c>
      <c r="B22" s="17" t="s">
        <v>10</v>
      </c>
      <c r="C22" s="18" t="s">
        <v>6</v>
      </c>
      <c r="D22" s="18" t="s">
        <v>7</v>
      </c>
      <c r="E22" s="16" t="s">
        <v>13</v>
      </c>
      <c r="F22" s="34" t="s">
        <v>15</v>
      </c>
      <c r="G22" s="16"/>
      <c r="H22" s="53"/>
      <c r="I22" s="53"/>
      <c r="J22" s="70" t="s">
        <v>10</v>
      </c>
      <c r="K22" s="58" t="s">
        <v>6</v>
      </c>
      <c r="L22" s="58" t="s">
        <v>7</v>
      </c>
      <c r="M22" s="64" t="s">
        <v>12</v>
      </c>
    </row>
    <row r="23" spans="1:14" ht="12.75">
      <c r="A23" s="76" t="s">
        <v>24</v>
      </c>
      <c r="B23" s="22" t="s">
        <v>8</v>
      </c>
      <c r="C23" s="23">
        <v>0</v>
      </c>
      <c r="D23" s="24">
        <v>0</v>
      </c>
      <c r="E23" s="25">
        <f>SUM(C23:D23)</f>
        <v>0</v>
      </c>
      <c r="F23" s="26">
        <v>400</v>
      </c>
      <c r="G23" s="16"/>
      <c r="H23" s="53"/>
      <c r="I23" s="53"/>
      <c r="J23" s="71" t="s">
        <v>8</v>
      </c>
      <c r="K23" s="62">
        <f>C11*C23</f>
        <v>0</v>
      </c>
      <c r="L23" s="63">
        <f>D11*D23</f>
        <v>0</v>
      </c>
      <c r="M23" s="64">
        <f>SUM(K23:L23)</f>
        <v>0</v>
      </c>
      <c r="N23" s="2"/>
    </row>
    <row r="24" spans="1:13" ht="12.75">
      <c r="A24" s="16"/>
      <c r="B24" s="22" t="s">
        <v>9</v>
      </c>
      <c r="C24" s="30">
        <v>0</v>
      </c>
      <c r="D24" s="31">
        <v>0</v>
      </c>
      <c r="E24" s="25">
        <f>SUM(C24:D24)</f>
        <v>0</v>
      </c>
      <c r="F24" s="26">
        <v>180</v>
      </c>
      <c r="G24" s="16"/>
      <c r="H24" s="53"/>
      <c r="I24" s="53"/>
      <c r="J24" s="71" t="s">
        <v>9</v>
      </c>
      <c r="K24" s="65">
        <f>C12*C24</f>
        <v>0</v>
      </c>
      <c r="L24" s="66">
        <f>D12*D24</f>
        <v>0</v>
      </c>
      <c r="M24" s="64">
        <f>SUM(K24:L24)</f>
        <v>0</v>
      </c>
    </row>
    <row r="25" spans="1:13" ht="12.75">
      <c r="A25" s="16"/>
      <c r="B25" s="16" t="s">
        <v>12</v>
      </c>
      <c r="C25" s="25">
        <f>SUM(C23:C24)</f>
        <v>0</v>
      </c>
      <c r="D25" s="25">
        <f>SUM(D23:D24)</f>
        <v>0</v>
      </c>
      <c r="E25" s="25"/>
      <c r="F25" s="16"/>
      <c r="G25" s="16"/>
      <c r="H25" s="53"/>
      <c r="I25" s="53"/>
      <c r="J25" s="64" t="s">
        <v>13</v>
      </c>
      <c r="K25" s="67">
        <f>SUM(K23:K24)</f>
        <v>0</v>
      </c>
      <c r="L25" s="68">
        <f>SUM(L23:L24)</f>
        <v>0</v>
      </c>
      <c r="M25" s="64">
        <f>SUM(M23:M24)</f>
        <v>0</v>
      </c>
    </row>
    <row r="26" spans="1:13" ht="9" customHeight="1">
      <c r="A26" s="16"/>
      <c r="B26" s="16"/>
      <c r="C26" s="16"/>
      <c r="D26" s="16"/>
      <c r="E26" s="16"/>
      <c r="F26" s="16"/>
      <c r="G26" s="16"/>
      <c r="H26" s="53"/>
      <c r="I26" s="53"/>
      <c r="J26" s="53"/>
      <c r="K26" s="53"/>
      <c r="L26" s="53"/>
      <c r="M26" s="53"/>
    </row>
    <row r="27" spans="1:13" ht="13.5" thickBot="1">
      <c r="A27" s="16"/>
      <c r="B27" s="34" t="s">
        <v>16</v>
      </c>
      <c r="C27" s="20" t="s">
        <v>6</v>
      </c>
      <c r="D27" s="20" t="s">
        <v>7</v>
      </c>
      <c r="E27" s="16"/>
      <c r="F27" s="16"/>
      <c r="G27" s="16"/>
      <c r="H27" s="53"/>
      <c r="I27" s="53"/>
      <c r="J27" s="53"/>
      <c r="K27" s="53"/>
      <c r="L27" s="53"/>
      <c r="M27" s="53"/>
    </row>
    <row r="28" spans="1:14" ht="13.5" thickBot="1">
      <c r="A28" s="16"/>
      <c r="B28" s="35"/>
      <c r="C28" s="35">
        <f>C20-C25</f>
        <v>0</v>
      </c>
      <c r="D28" s="35">
        <f>D20-D25</f>
        <v>0</v>
      </c>
      <c r="E28" s="16"/>
      <c r="F28" s="16"/>
      <c r="G28" s="16"/>
      <c r="H28" s="53"/>
      <c r="I28" s="54" t="s">
        <v>18</v>
      </c>
      <c r="J28" s="64"/>
      <c r="K28" s="72">
        <f>+M20+M25</f>
        <v>0</v>
      </c>
      <c r="L28" s="53"/>
      <c r="M28" s="64"/>
      <c r="N28" s="2"/>
    </row>
    <row r="29" spans="12:14" ht="12.75">
      <c r="L29" s="2"/>
      <c r="M29" s="2"/>
      <c r="N29" s="2"/>
    </row>
    <row r="48" spans="7:9" ht="12.75">
      <c r="G48" s="2"/>
      <c r="H48" s="2"/>
      <c r="I48" s="2"/>
    </row>
    <row r="53" spans="7:9" ht="12.75">
      <c r="G53" s="2"/>
      <c r="H53" s="2"/>
      <c r="I53" s="2"/>
    </row>
    <row r="54" spans="7:9" ht="12.75">
      <c r="G54" s="2"/>
      <c r="H54" s="2"/>
      <c r="I54" s="2"/>
    </row>
  </sheetData>
  <mergeCells count="3">
    <mergeCell ref="A1:H1"/>
    <mergeCell ref="A4:E4"/>
    <mergeCell ref="I4:L4"/>
  </mergeCells>
  <hyperlinks>
    <hyperlink ref="F6" location="Capacities" display="Capacities"/>
    <hyperlink ref="F7" location="Flows" display="Flows"/>
    <hyperlink ref="F8" location="IncurredCost" display="Payments"/>
    <hyperlink ref="A22" location="Capacities" display="Capacities"/>
    <hyperlink ref="A23" location="IncurredCost" display="Payments"/>
    <hyperlink ref="A21" location="Costs" display="Costs"/>
    <hyperlink ref="I19" location="Capacities" display="Capacities"/>
    <hyperlink ref="I20" location="Flows" display="Flows"/>
    <hyperlink ref="I18" location="Costs" display="Costs"/>
    <hyperlink ref="I7" location="Flows" display="Flows"/>
    <hyperlink ref="I8" location="IncurredCost" display="Payments"/>
    <hyperlink ref="I6" location="Costs" display="Costs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Vande Vate</dc:creator>
  <cp:keywords/>
  <dc:description/>
  <cp:lastModifiedBy>jvandeva</cp:lastModifiedBy>
  <dcterms:created xsi:type="dcterms:W3CDTF">2000-08-08T23:50:51Z</dcterms:created>
  <dcterms:modified xsi:type="dcterms:W3CDTF">2003-05-26T07:50:31Z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